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8800" windowHeight="12225"/>
  </bookViews>
  <sheets>
    <sheet name="Sheet1" sheetId="1" r:id="rId1"/>
  </sheets>
  <definedNames>
    <definedName name="_xlnm.Print_Area" localSheetId="0">Sheet1!$B$1:$N$44</definedName>
  </definedNames>
  <calcPr calcId="145621"/>
</workbook>
</file>

<file path=xl/calcChain.xml><?xml version="1.0" encoding="utf-8"?>
<calcChain xmlns="http://schemas.openxmlformats.org/spreadsheetml/2006/main">
  <c r="G22" i="1" l="1"/>
  <c r="G23" i="1"/>
  <c r="G24" i="1"/>
  <c r="G25" i="1"/>
  <c r="L25" i="1" s="1"/>
  <c r="N25" i="1" s="1"/>
  <c r="G26" i="1"/>
  <c r="G27" i="1"/>
  <c r="G28" i="1"/>
  <c r="G29" i="1"/>
  <c r="L29" i="1" s="1"/>
  <c r="N29" i="1" s="1"/>
  <c r="G30" i="1"/>
  <c r="G31" i="1"/>
  <c r="G32" i="1"/>
  <c r="G33" i="1"/>
  <c r="L33" i="1" s="1"/>
  <c r="N33" i="1" s="1"/>
  <c r="G34" i="1"/>
  <c r="G35" i="1"/>
  <c r="G36" i="1"/>
  <c r="G37" i="1"/>
  <c r="L37" i="1" s="1"/>
  <c r="N37" i="1" s="1"/>
  <c r="G38" i="1"/>
  <c r="G39" i="1"/>
  <c r="G40" i="1"/>
  <c r="G41" i="1"/>
  <c r="L41" i="1" s="1"/>
  <c r="N41" i="1" s="1"/>
  <c r="G42" i="1"/>
  <c r="G43" i="1"/>
  <c r="G21" i="1"/>
  <c r="K22" i="1"/>
  <c r="L22" i="1" s="1"/>
  <c r="N22" i="1" s="1"/>
  <c r="K23" i="1"/>
  <c r="L23" i="1"/>
  <c r="N23" i="1" s="1"/>
  <c r="K24" i="1"/>
  <c r="L24" i="1" s="1"/>
  <c r="N24" i="1" s="1"/>
  <c r="K25" i="1"/>
  <c r="K26" i="1"/>
  <c r="L26" i="1" s="1"/>
  <c r="N26" i="1" s="1"/>
  <c r="K27" i="1"/>
  <c r="L27" i="1"/>
  <c r="N27" i="1" s="1"/>
  <c r="K28" i="1"/>
  <c r="L28" i="1" s="1"/>
  <c r="N28" i="1" s="1"/>
  <c r="K29" i="1"/>
  <c r="K30" i="1"/>
  <c r="L30" i="1" s="1"/>
  <c r="N30" i="1" s="1"/>
  <c r="K31" i="1"/>
  <c r="L31" i="1"/>
  <c r="N31" i="1" s="1"/>
  <c r="K32" i="1"/>
  <c r="L32" i="1" s="1"/>
  <c r="N32" i="1" s="1"/>
  <c r="K33" i="1"/>
  <c r="K34" i="1"/>
  <c r="L34" i="1" s="1"/>
  <c r="N34" i="1" s="1"/>
  <c r="K35" i="1"/>
  <c r="L35" i="1"/>
  <c r="N35" i="1" s="1"/>
  <c r="K36" i="1"/>
  <c r="L36" i="1" s="1"/>
  <c r="N36" i="1" s="1"/>
  <c r="K37" i="1"/>
  <c r="K38" i="1"/>
  <c r="L38" i="1" s="1"/>
  <c r="N38" i="1" s="1"/>
  <c r="K39" i="1"/>
  <c r="L39" i="1"/>
  <c r="N39" i="1" s="1"/>
  <c r="K40" i="1"/>
  <c r="L40" i="1" s="1"/>
  <c r="N40" i="1" s="1"/>
  <c r="K41" i="1"/>
  <c r="K42" i="1"/>
  <c r="L42" i="1" s="1"/>
  <c r="N42" i="1" s="1"/>
  <c r="K43" i="1"/>
  <c r="L43" i="1"/>
  <c r="N43" i="1" s="1"/>
  <c r="K21" i="1"/>
  <c r="L21" i="1" s="1"/>
  <c r="N21" i="1" l="1"/>
  <c r="N44" i="1" s="1"/>
  <c r="L44" i="1"/>
</calcChain>
</file>

<file path=xl/sharedStrings.xml><?xml version="1.0" encoding="utf-8"?>
<sst xmlns="http://schemas.openxmlformats.org/spreadsheetml/2006/main" count="95" uniqueCount="93">
  <si>
    <t>Part #</t>
  </si>
  <si>
    <t>Description</t>
  </si>
  <si>
    <t>CD-HDBARRELBLT4"ZCAJ</t>
  </si>
  <si>
    <t>CD-BARRELBLT5"ZCAJ</t>
  </si>
  <si>
    <t>CD-BARRELBLT6"ZCAJ</t>
  </si>
  <si>
    <t>CD-SLIDEBOLTLTCHZCAJ</t>
  </si>
  <si>
    <t>CD-HDBARRELBLT8"ZCAJ</t>
  </si>
  <si>
    <t>CD-BARRELBLT2"BRAJ</t>
  </si>
  <si>
    <t>CD-BARRELBLT2.5"BRAJ</t>
  </si>
  <si>
    <t>CD-BARRELBLT3"BRAJ</t>
  </si>
  <si>
    <t>CD-BARRELBLT4"BRAJ</t>
  </si>
  <si>
    <t>CD-HDBARRELBLT6"BRAJ</t>
  </si>
  <si>
    <t>CD-HDBARRELBLT4"BLAJ</t>
  </si>
  <si>
    <t>CD-BARRELBLT5"BLAJ</t>
  </si>
  <si>
    <t>CD-BARRELBLT6"BLAJ</t>
  </si>
  <si>
    <t>CD-SLIDEBOLTLTCHBLAJ</t>
  </si>
  <si>
    <t>CD-HDBARRELBLT8"BLAJ</t>
  </si>
  <si>
    <t>CD-BARRELBLT2"SSAJ</t>
  </si>
  <si>
    <t>CD-BARRELBLT2.5"SSAJ</t>
  </si>
  <si>
    <t>CD-BARRELBLT4"SSAJ</t>
  </si>
  <si>
    <t>CD-BARRELBLT5"SSAJ</t>
  </si>
  <si>
    <t>CD-BARRELBLT6"SSAJ</t>
  </si>
  <si>
    <t>CD-HDBARRELBLT6"SSAJ</t>
  </si>
  <si>
    <t>CD-SLIDEBOLTLTCHSSAJ</t>
  </si>
  <si>
    <t>CD-HDBARRELBLT8"SSAJ</t>
  </si>
  <si>
    <t>SKU /Sleeve</t>
  </si>
  <si>
    <t>Rialto</t>
  </si>
  <si>
    <t>Cincy</t>
  </si>
  <si>
    <t>Bakersfield</t>
  </si>
  <si>
    <t>Sleeve/Case</t>
  </si>
  <si>
    <t>321095</t>
  </si>
  <si>
    <t>321065</t>
  </si>
  <si>
    <t>321088</t>
  </si>
  <si>
    <t>321076</t>
  </si>
  <si>
    <t>321063</t>
  </si>
  <si>
    <t>321085</t>
  </si>
  <si>
    <t>321078</t>
  </si>
  <si>
    <t>321067</t>
  </si>
  <si>
    <t>321079</t>
  </si>
  <si>
    <t>321068</t>
  </si>
  <si>
    <t>321089</t>
  </si>
  <si>
    <t>321087</t>
  </si>
  <si>
    <t>321097</t>
  </si>
  <si>
    <t>321072</t>
  </si>
  <si>
    <t>321075</t>
  </si>
  <si>
    <t>321077</t>
  </si>
  <si>
    <t>321096</t>
  </si>
  <si>
    <t>321061</t>
  </si>
  <si>
    <t>321073</t>
  </si>
  <si>
    <t>321093</t>
  </si>
  <si>
    <t>321094</t>
  </si>
  <si>
    <t>321074</t>
  </si>
  <si>
    <t>321071</t>
  </si>
  <si>
    <t>Total</t>
  </si>
  <si>
    <t>Inventory</t>
  </si>
  <si>
    <t># of sleeves</t>
  </si>
  <si>
    <t>Price</t>
  </si>
  <si>
    <t>0857100004229</t>
  </si>
  <si>
    <t>UPC</t>
  </si>
  <si>
    <t>0857100004380</t>
  </si>
  <si>
    <t>0857100004106</t>
  </si>
  <si>
    <t>0857100004212</t>
  </si>
  <si>
    <t>0857100004052</t>
  </si>
  <si>
    <t>0857100004090</t>
  </si>
  <si>
    <t>0857100004038</t>
  </si>
  <si>
    <t>0857100004120</t>
  </si>
  <si>
    <t>0857100004168</t>
  </si>
  <si>
    <t>0857100004021</t>
  </si>
  <si>
    <t>0857100004205</t>
  </si>
  <si>
    <t>0857100004342</t>
  </si>
  <si>
    <t>Units</t>
  </si>
  <si>
    <t>Retail</t>
  </si>
  <si>
    <t>0857100004076</t>
  </si>
  <si>
    <t>0857100004236</t>
  </si>
  <si>
    <t>0857100004250</t>
  </si>
  <si>
    <t>0857100004267</t>
  </si>
  <si>
    <t>0857100004298</t>
  </si>
  <si>
    <t>0857100004311</t>
  </si>
  <si>
    <t>0857100004397</t>
  </si>
  <si>
    <t>0857100004403</t>
  </si>
  <si>
    <t>0857100004410</t>
  </si>
  <si>
    <t>0857100004427</t>
  </si>
  <si>
    <t>0857100004434</t>
  </si>
  <si>
    <t xml:space="preserve"> </t>
  </si>
  <si>
    <t>Features:</t>
  </si>
  <si>
    <t>Compatible with right or left swing doors</t>
  </si>
  <si>
    <t>Compensates automatically for door shift</t>
  </si>
  <si>
    <t>Heat treated catch for added strength</t>
  </si>
  <si>
    <t>Easy to install</t>
  </si>
  <si>
    <r>
      <t>Total Retail Value:</t>
    </r>
    <r>
      <rPr>
        <b/>
        <sz val="14"/>
        <color indexed="8"/>
        <rFont val="Arial"/>
        <family val="2"/>
      </rPr>
      <t xml:space="preserve"> $7,328,962.20</t>
    </r>
  </si>
  <si>
    <r>
      <t xml:space="preserve">Take All Price: $816,185.82 (11% of retail value) </t>
    </r>
    <r>
      <rPr>
        <sz val="14"/>
        <color rgb="FFFF0000"/>
        <rFont val="Arial Black"/>
        <family val="2"/>
      </rPr>
      <t>Ex Warehouse NJ, USA.</t>
    </r>
  </si>
  <si>
    <r>
      <t xml:space="preserve">                                                                                                    </t>
    </r>
    <r>
      <rPr>
        <b/>
        <sz val="24"/>
        <color rgb="FFFF0000"/>
        <rFont val="Arial"/>
        <family val="2"/>
      </rPr>
      <t>Adjustlock Liquidation</t>
    </r>
  </si>
  <si>
    <t>Total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</si>
</sst>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_);[Red]\(&quot;$&quot;#,##0.00\)"/>
    <numFmt numFmtId="165" formatCode="_(&quot;$&quot;* #,##0.00_);_(&quot;$&quot;* \(#,##0.00\);_(&quot;$&quot;* &quot;-&quot;??_);_(@_)"/>
    <numFmt numFmtId="166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/>
      <sz val="12"/>
      <color indexed="30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u/>
      <sz val="12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rgb="FFFF0000"/>
      <name val="Arial Black"/>
      <family val="2"/>
    </font>
    <font>
      <sz val="14"/>
      <color rgb="FFFF0000"/>
      <name val="Arial Black"/>
      <family val="2"/>
    </font>
    <font>
      <b/>
      <sz val="24"/>
      <color rgb="FFFF0000"/>
      <name val="Arial"/>
      <family val="2"/>
    </font>
    <font>
      <sz val="10"/>
      <color indexed="8"/>
      <name val="Arial Black"/>
      <family val="2"/>
    </font>
    <font>
      <sz val="10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7">
    <xf numFmtId="0" fontId="0" fillId="0" borderId="0" xfId="0"/>
    <xf numFmtId="0" fontId="0" fillId="2" borderId="0" xfId="0" applyFill="1"/>
    <xf numFmtId="0" fontId="3" fillId="2" borderId="0" xfId="0" applyFont="1" applyFill="1"/>
    <xf numFmtId="0" fontId="7" fillId="2" borderId="0" xfId="0" applyFont="1" applyFill="1"/>
    <xf numFmtId="0" fontId="3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4" fillId="2" borderId="1" xfId="2" applyFont="1" applyFill="1" applyBorder="1"/>
    <xf numFmtId="0" fontId="4" fillId="2" borderId="1" xfId="2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  <xf numFmtId="3" fontId="0" fillId="2" borderId="0" xfId="0" applyNumberFormat="1" applyFill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/>
    </xf>
    <xf numFmtId="166" fontId="3" fillId="2" borderId="1" xfId="1" applyNumberFormat="1" applyFont="1" applyFill="1" applyBorder="1" applyAlignment="1">
      <alignment horizontal="center" vertical="center"/>
    </xf>
    <xf numFmtId="166" fontId="3" fillId="2" borderId="0" xfId="0" applyNumberFormat="1" applyFont="1" applyFill="1" applyAlignment="1">
      <alignment horizontal="center" vertical="center"/>
    </xf>
    <xf numFmtId="166" fontId="0" fillId="2" borderId="0" xfId="0" applyNumberFormat="1" applyFill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1" xfId="0" quotePrefix="1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11" fillId="0" borderId="0" xfId="0" applyFont="1"/>
    <xf numFmtId="164" fontId="12" fillId="0" borderId="0" xfId="0" applyNumberFormat="1" applyFont="1"/>
    <xf numFmtId="0" fontId="0" fillId="3" borderId="0" xfId="0" applyFill="1" applyAlignment="1">
      <alignment horizontal="center" vertical="center"/>
    </xf>
    <xf numFmtId="3" fontId="0" fillId="3" borderId="0" xfId="0" applyNumberFormat="1" applyFill="1" applyAlignment="1">
      <alignment horizontal="center" vertical="center"/>
    </xf>
    <xf numFmtId="0" fontId="14" fillId="0" borderId="0" xfId="0" applyFont="1"/>
    <xf numFmtId="0" fontId="15" fillId="0" borderId="0" xfId="0" applyFont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homedepot.com/p/Ajustlock-3-in-Brass-Tone-Barrel-Bolt-206/206498675" TargetMode="External"/><Relationship Id="rId13" Type="http://schemas.openxmlformats.org/officeDocument/2006/relationships/hyperlink" Target="https://www.homedepot.com/p/Ajustlock-5-in-Zinc-Barrel-Bolt-229/206498528" TargetMode="External"/><Relationship Id="rId18" Type="http://schemas.openxmlformats.org/officeDocument/2006/relationships/hyperlink" Target="https://www.mozkomalls.top/ajustlock-5-inch-black-barrel-bolt-lock-p-18251.htm&amp;language=en" TargetMode="External"/><Relationship Id="rId3" Type="http://schemas.openxmlformats.org/officeDocument/2006/relationships/hyperlink" Target="https://www.ajustlock.com/collections/retail" TargetMode="External"/><Relationship Id="rId21" Type="http://schemas.openxmlformats.org/officeDocument/2006/relationships/hyperlink" Target="https://www.ebay.com/p/Ajustlock-6-Inch-Stainless-Steel-Barrel-Bolt-Lock/16003597924" TargetMode="External"/><Relationship Id="rId7" Type="http://schemas.openxmlformats.org/officeDocument/2006/relationships/hyperlink" Target="https://www.homedepot.com/p/Ajustlock-2-in-Brass-Tone-Barrel-Bolt-202/206493871" TargetMode="External"/><Relationship Id="rId12" Type="http://schemas.openxmlformats.org/officeDocument/2006/relationships/hyperlink" Target="https://www.biossmalls.top/ajustlock-6034-barrel-bolt-heavy-duty-lock-brass-p-22876.html" TargetMode="External"/><Relationship Id="rId17" Type="http://schemas.openxmlformats.org/officeDocument/2006/relationships/hyperlink" Target="https://www.homedepot.com/p/Ajustlock-8-in-Zinc-Extra-Heavy-Duty-Barrel-Bolt-212/206496117" TargetMode="External"/><Relationship Id="rId2" Type="http://schemas.openxmlformats.org/officeDocument/2006/relationships/hyperlink" Target="https://www.ulamonline.top/ajustlock-8-inch-barrel-bolt-extra-heavy-duty-lock-zinc-black-p-15214.htm" TargetMode="External"/><Relationship Id="rId16" Type="http://schemas.openxmlformats.org/officeDocument/2006/relationships/hyperlink" Target="http://industrialdrillbit.com/eanlist/0857100004311/" TargetMode="External"/><Relationship Id="rId20" Type="http://schemas.openxmlformats.org/officeDocument/2006/relationships/hyperlink" Target="https://www.fufuonline.top/other-door-hardware-c-1_19_20_922_1744/ajustlock-6-inch-barrel-bolt-lock-zinc-black-p-18990.html&amp;language=en" TargetMode="External"/><Relationship Id="rId1" Type="http://schemas.openxmlformats.org/officeDocument/2006/relationships/hyperlink" Target="https://www.homedepot.com/p/Ajustlock-4-in-Stainless-Steel-Barrel-Bolt-222/206496188" TargetMode="External"/><Relationship Id="rId6" Type="http://schemas.openxmlformats.org/officeDocument/2006/relationships/hyperlink" Target="https://www.homedepot.com/p/Ajustlock-2-1-2-in-Brass-Tone-Self-Adjustable-Barrel-Bolt-lock-204/206493968" TargetMode="External"/><Relationship Id="rId11" Type="http://schemas.openxmlformats.org/officeDocument/2006/relationships/hyperlink" Target="https://www.homedepot.com/p/Ajustlock-Zinc-Slide-Bolt-Gate-Lock-216/206496131" TargetMode="External"/><Relationship Id="rId5" Type="http://schemas.openxmlformats.org/officeDocument/2006/relationships/hyperlink" Target="https://www.homedepot.com/p/Ajustlock-4-in-Zinc-Plated-Heavy-Duty-Barrel-Bolt-209/206496039" TargetMode="External"/><Relationship Id="rId15" Type="http://schemas.openxmlformats.org/officeDocument/2006/relationships/hyperlink" Target="https://www.homedepot.com/p/Ajustlock-2-in-Stainless-Steel-Self-Adjustable-Barrel-Bolt-Lock-246/206498627" TargetMode="External"/><Relationship Id="rId10" Type="http://schemas.openxmlformats.org/officeDocument/2006/relationships/hyperlink" Target="https://www.homedepot.com/p/Ajustlock-8-in-Zinc-Extra-Heavy-Duty-Barrel-Bolt-212/206496117" TargetMode="External"/><Relationship Id="rId19" Type="http://schemas.openxmlformats.org/officeDocument/2006/relationships/hyperlink" Target="https://www.mokeyinternational.com/item/?id=B01EL6BH50" TargetMode="External"/><Relationship Id="rId4" Type="http://schemas.openxmlformats.org/officeDocument/2006/relationships/hyperlink" Target="https://www.ajustlock.com/collections/retail" TargetMode="External"/><Relationship Id="rId9" Type="http://schemas.openxmlformats.org/officeDocument/2006/relationships/hyperlink" Target="https://www.homedepot.com/p/Ajustlock-4-in-Brass-Tone-Barrel-Bolt-208/206495932" TargetMode="External"/><Relationship Id="rId14" Type="http://schemas.openxmlformats.org/officeDocument/2006/relationships/hyperlink" Target="https://www.homedepot.com/p/Ajustlock-6-in-Stainless-Steel-Heavy-Duty-Barrel-Bolt-224/206498513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6"/>
  <sheetViews>
    <sheetView tabSelected="1" zoomScaleNormal="100" workbookViewId="0">
      <selection activeCell="J13" sqref="J13"/>
    </sheetView>
  </sheetViews>
  <sheetFormatPr defaultColWidth="8.85546875" defaultRowHeight="15" x14ac:dyDescent="0.25"/>
  <cols>
    <col min="2" max="2" width="22.7109375" customWidth="1"/>
    <col min="3" max="3" width="30.7109375" bestFit="1" customWidth="1"/>
    <col min="4" max="4" width="19.7109375" style="25" customWidth="1"/>
    <col min="5" max="5" width="14" style="13" customWidth="1"/>
    <col min="6" max="6" width="15.42578125" style="13" customWidth="1"/>
    <col min="7" max="7" width="11.42578125" style="13" customWidth="1"/>
    <col min="8" max="8" width="14.5703125" style="13" customWidth="1"/>
    <col min="9" max="9" width="8.140625" style="13" customWidth="1"/>
    <col min="10" max="10" width="7.5703125" style="13" bestFit="1" customWidth="1"/>
    <col min="11" max="11" width="11.5703125" style="13" bestFit="1" customWidth="1"/>
    <col min="12" max="12" width="9.5703125" style="13" customWidth="1"/>
    <col min="13" max="13" width="11.7109375" style="19" bestFit="1" customWidth="1"/>
    <col min="14" max="14" width="21.140625" style="19" bestFit="1" customWidth="1"/>
  </cols>
  <sheetData>
    <row r="1" spans="2:8" ht="30" x14ac:dyDescent="0.4">
      <c r="B1" s="27" t="s">
        <v>91</v>
      </c>
      <c r="C1" s="26"/>
      <c r="D1" s="32"/>
      <c r="E1" s="33"/>
      <c r="F1" s="33"/>
      <c r="G1" s="33"/>
      <c r="H1" s="33"/>
    </row>
    <row r="2" spans="2:8" ht="15.75" x14ac:dyDescent="0.25">
      <c r="B2" s="26"/>
      <c r="C2" s="26"/>
    </row>
    <row r="3" spans="2:8" ht="15.75" x14ac:dyDescent="0.3">
      <c r="B3" s="34" t="s">
        <v>84</v>
      </c>
      <c r="C3" s="34"/>
      <c r="D3" s="35"/>
    </row>
    <row r="4" spans="2:8" ht="15.75" x14ac:dyDescent="0.3">
      <c r="B4" s="34"/>
      <c r="C4" s="34" t="s">
        <v>85</v>
      </c>
      <c r="D4" s="35"/>
    </row>
    <row r="5" spans="2:8" ht="15.75" x14ac:dyDescent="0.3">
      <c r="B5" s="34"/>
      <c r="C5" s="34" t="s">
        <v>86</v>
      </c>
      <c r="D5" s="35"/>
    </row>
    <row r="6" spans="2:8" ht="15.75" x14ac:dyDescent="0.3">
      <c r="B6" s="34"/>
      <c r="C6" s="34" t="s">
        <v>87</v>
      </c>
      <c r="D6" s="35"/>
    </row>
    <row r="7" spans="2:8" ht="15.75" x14ac:dyDescent="0.3">
      <c r="B7" s="34"/>
      <c r="C7" s="34" t="s">
        <v>88</v>
      </c>
      <c r="D7" s="35"/>
    </row>
    <row r="8" spans="2:8" ht="15.75" x14ac:dyDescent="0.25">
      <c r="B8" s="26"/>
      <c r="C8" s="26"/>
    </row>
    <row r="9" spans="2:8" ht="18" x14ac:dyDescent="0.25">
      <c r="B9" s="26" t="s">
        <v>89</v>
      </c>
      <c r="C9" s="26"/>
    </row>
    <row r="10" spans="2:8" ht="15.75" x14ac:dyDescent="0.25">
      <c r="B10" s="26"/>
      <c r="C10" s="26"/>
    </row>
    <row r="11" spans="2:8" ht="15.75" x14ac:dyDescent="0.25">
      <c r="B11" s="26"/>
      <c r="C11" s="26"/>
    </row>
    <row r="12" spans="2:8" ht="15.75" x14ac:dyDescent="0.25">
      <c r="B12" s="26"/>
      <c r="C12" s="26"/>
    </row>
    <row r="13" spans="2:8" ht="22.5" x14ac:dyDescent="0.45">
      <c r="B13" s="30" t="s">
        <v>90</v>
      </c>
      <c r="C13" s="31">
        <v>925750</v>
      </c>
    </row>
    <row r="14" spans="2:8" ht="15.75" x14ac:dyDescent="0.25">
      <c r="B14" s="29"/>
      <c r="C14" s="26"/>
    </row>
    <row r="15" spans="2:8" ht="15.75" x14ac:dyDescent="0.25">
      <c r="B15" s="28"/>
      <c r="C15" s="26"/>
    </row>
    <row r="16" spans="2:8" ht="15.75" x14ac:dyDescent="0.25">
      <c r="B16" s="26"/>
      <c r="C16" s="26"/>
    </row>
    <row r="17" spans="2:16" ht="15.75" x14ac:dyDescent="0.25">
      <c r="B17" s="26"/>
      <c r="C17" s="26"/>
    </row>
    <row r="18" spans="2:16" ht="15.75" x14ac:dyDescent="0.25">
      <c r="B18" s="26"/>
      <c r="C18" s="26"/>
    </row>
    <row r="19" spans="2:16" s="3" customFormat="1" ht="15.75" x14ac:dyDescent="0.25">
      <c r="B19" s="4"/>
      <c r="C19" s="4"/>
      <c r="D19" s="20"/>
      <c r="E19" s="9"/>
      <c r="F19" s="9"/>
      <c r="G19" s="9"/>
      <c r="H19" s="36" t="s">
        <v>55</v>
      </c>
      <c r="I19" s="36"/>
      <c r="J19" s="36"/>
      <c r="K19" s="9" t="s">
        <v>53</v>
      </c>
      <c r="L19" s="9" t="s">
        <v>53</v>
      </c>
      <c r="M19" s="14" t="s">
        <v>71</v>
      </c>
      <c r="N19" s="15"/>
      <c r="O19" s="2"/>
    </row>
    <row r="20" spans="2:16" s="3" customFormat="1" ht="15.75" x14ac:dyDescent="0.25">
      <c r="B20" s="5" t="s">
        <v>0</v>
      </c>
      <c r="C20" s="5" t="s">
        <v>1</v>
      </c>
      <c r="D20" s="5" t="s">
        <v>58</v>
      </c>
      <c r="E20" s="9" t="s">
        <v>25</v>
      </c>
      <c r="F20" s="9" t="s">
        <v>29</v>
      </c>
      <c r="G20" s="9"/>
      <c r="H20" s="9" t="s">
        <v>28</v>
      </c>
      <c r="I20" s="9" t="s">
        <v>27</v>
      </c>
      <c r="J20" s="9" t="s">
        <v>26</v>
      </c>
      <c r="K20" s="9" t="s">
        <v>54</v>
      </c>
      <c r="L20" s="9" t="s">
        <v>70</v>
      </c>
      <c r="M20" s="14" t="s">
        <v>56</v>
      </c>
      <c r="N20" s="14" t="s">
        <v>92</v>
      </c>
      <c r="O20" s="2"/>
    </row>
    <row r="21" spans="2:16" s="3" customFormat="1" ht="15.75" x14ac:dyDescent="0.25">
      <c r="B21" s="6" t="s">
        <v>47</v>
      </c>
      <c r="C21" s="7" t="s">
        <v>7</v>
      </c>
      <c r="D21" s="21" t="s">
        <v>62</v>
      </c>
      <c r="E21" s="10">
        <v>10</v>
      </c>
      <c r="F21" s="10">
        <v>20</v>
      </c>
      <c r="G21" s="10">
        <f>E21*F21</f>
        <v>200</v>
      </c>
      <c r="H21" s="10">
        <v>20</v>
      </c>
      <c r="I21" s="10">
        <v>62</v>
      </c>
      <c r="J21" s="10">
        <v>200</v>
      </c>
      <c r="K21" s="10">
        <f t="shared" ref="K21:K43" si="0">SUM(H21:J21)</f>
        <v>282</v>
      </c>
      <c r="L21" s="9">
        <f>G21*K21</f>
        <v>56400</v>
      </c>
      <c r="M21" s="16">
        <v>4.9559999999999995</v>
      </c>
      <c r="N21" s="15">
        <f>M21*L21</f>
        <v>279518.39999999997</v>
      </c>
      <c r="O21" s="2"/>
    </row>
    <row r="22" spans="2:16" s="3" customFormat="1" ht="15.75" x14ac:dyDescent="0.25">
      <c r="B22" s="6" t="s">
        <v>34</v>
      </c>
      <c r="C22" s="7" t="s">
        <v>8</v>
      </c>
      <c r="D22" s="21" t="s">
        <v>72</v>
      </c>
      <c r="E22" s="10">
        <v>10</v>
      </c>
      <c r="F22" s="10">
        <v>20</v>
      </c>
      <c r="G22" s="10">
        <f t="shared" ref="G22:G43" si="1">E22*F22</f>
        <v>200</v>
      </c>
      <c r="H22" s="10">
        <v>20</v>
      </c>
      <c r="I22" s="10">
        <v>38</v>
      </c>
      <c r="J22" s="10">
        <v>80</v>
      </c>
      <c r="K22" s="10">
        <f t="shared" si="0"/>
        <v>138</v>
      </c>
      <c r="L22" s="9">
        <f t="shared" ref="L22:L43" si="2">G22*K22</f>
        <v>27600</v>
      </c>
      <c r="M22" s="16">
        <v>5.6174999999999997</v>
      </c>
      <c r="N22" s="15">
        <f t="shared" ref="N22:N43" si="3">M22*L22</f>
        <v>155043</v>
      </c>
      <c r="O22" s="2"/>
    </row>
    <row r="23" spans="2:16" s="3" customFormat="1" ht="15.75" x14ac:dyDescent="0.25">
      <c r="B23" s="6" t="s">
        <v>31</v>
      </c>
      <c r="C23" s="7" t="s">
        <v>9</v>
      </c>
      <c r="D23" s="21" t="s">
        <v>63</v>
      </c>
      <c r="E23" s="10">
        <v>10</v>
      </c>
      <c r="F23" s="10">
        <v>16</v>
      </c>
      <c r="G23" s="10">
        <f t="shared" si="1"/>
        <v>160</v>
      </c>
      <c r="H23" s="10">
        <v>16</v>
      </c>
      <c r="I23" s="10">
        <v>32</v>
      </c>
      <c r="J23" s="10">
        <v>64</v>
      </c>
      <c r="K23" s="10">
        <f t="shared" si="0"/>
        <v>112</v>
      </c>
      <c r="L23" s="9">
        <f t="shared" si="2"/>
        <v>17920</v>
      </c>
      <c r="M23" s="16">
        <v>5.5125000000000002</v>
      </c>
      <c r="N23" s="15">
        <f t="shared" si="3"/>
        <v>98784</v>
      </c>
      <c r="O23" s="2"/>
    </row>
    <row r="24" spans="2:16" s="3" customFormat="1" ht="15.75" x14ac:dyDescent="0.25">
      <c r="B24" s="6" t="s">
        <v>37</v>
      </c>
      <c r="C24" s="7" t="s">
        <v>10</v>
      </c>
      <c r="D24" s="21" t="s">
        <v>64</v>
      </c>
      <c r="E24" s="10">
        <v>10</v>
      </c>
      <c r="F24" s="10">
        <v>16</v>
      </c>
      <c r="G24" s="10">
        <f t="shared" si="1"/>
        <v>160</v>
      </c>
      <c r="H24" s="10">
        <v>18</v>
      </c>
      <c r="I24" s="10">
        <v>243</v>
      </c>
      <c r="J24" s="10">
        <v>688</v>
      </c>
      <c r="K24" s="10">
        <f t="shared" si="0"/>
        <v>949</v>
      </c>
      <c r="L24" s="9">
        <f t="shared" si="2"/>
        <v>151840</v>
      </c>
      <c r="M24" s="16">
        <v>5.7645000000000008</v>
      </c>
      <c r="N24" s="15">
        <f t="shared" si="3"/>
        <v>875281.68000000017</v>
      </c>
      <c r="O24" s="2"/>
    </row>
    <row r="25" spans="2:16" s="3" customFormat="1" ht="15.75" x14ac:dyDescent="0.25">
      <c r="B25" s="6" t="s">
        <v>39</v>
      </c>
      <c r="C25" s="7" t="s">
        <v>2</v>
      </c>
      <c r="D25" s="21" t="s">
        <v>60</v>
      </c>
      <c r="E25" s="10">
        <v>10</v>
      </c>
      <c r="F25" s="10">
        <v>10</v>
      </c>
      <c r="G25" s="10">
        <f t="shared" si="1"/>
        <v>100</v>
      </c>
      <c r="H25" s="10">
        <v>11</v>
      </c>
      <c r="I25" s="10">
        <v>73</v>
      </c>
      <c r="J25" s="10">
        <v>180</v>
      </c>
      <c r="K25" s="10">
        <f t="shared" si="0"/>
        <v>264</v>
      </c>
      <c r="L25" s="9">
        <f t="shared" si="2"/>
        <v>26400</v>
      </c>
      <c r="M25" s="16">
        <v>8.3475000000000001</v>
      </c>
      <c r="N25" s="15">
        <f t="shared" si="3"/>
        <v>220374</v>
      </c>
      <c r="O25" s="2"/>
    </row>
    <row r="26" spans="2:16" s="3" customFormat="1" ht="15.75" x14ac:dyDescent="0.25">
      <c r="B26" s="6" t="s">
        <v>52</v>
      </c>
      <c r="C26" s="7" t="s">
        <v>6</v>
      </c>
      <c r="D26" s="21" t="s">
        <v>65</v>
      </c>
      <c r="E26" s="10">
        <v>5</v>
      </c>
      <c r="F26" s="10">
        <v>4</v>
      </c>
      <c r="G26" s="10">
        <f t="shared" si="1"/>
        <v>20</v>
      </c>
      <c r="H26" s="10">
        <v>4</v>
      </c>
      <c r="I26" s="10">
        <v>17</v>
      </c>
      <c r="J26" s="10">
        <v>332</v>
      </c>
      <c r="K26" s="10">
        <f t="shared" si="0"/>
        <v>353</v>
      </c>
      <c r="L26" s="9">
        <f t="shared" si="2"/>
        <v>7060</v>
      </c>
      <c r="M26" s="16">
        <v>14.28</v>
      </c>
      <c r="N26" s="15">
        <f t="shared" si="3"/>
        <v>100816.79999999999</v>
      </c>
      <c r="O26" s="2"/>
    </row>
    <row r="27" spans="2:16" s="3" customFormat="1" ht="15.75" x14ac:dyDescent="0.25">
      <c r="B27" s="6" t="s">
        <v>43</v>
      </c>
      <c r="C27" s="7" t="s">
        <v>5</v>
      </c>
      <c r="D27" s="22" t="s">
        <v>66</v>
      </c>
      <c r="E27" s="10">
        <v>10</v>
      </c>
      <c r="F27" s="10">
        <v>6</v>
      </c>
      <c r="G27" s="10">
        <f t="shared" si="1"/>
        <v>60</v>
      </c>
      <c r="H27" s="10">
        <v>9</v>
      </c>
      <c r="I27" s="10">
        <v>11</v>
      </c>
      <c r="J27" s="10">
        <v>78</v>
      </c>
      <c r="K27" s="10">
        <f t="shared" si="0"/>
        <v>98</v>
      </c>
      <c r="L27" s="9">
        <f t="shared" si="2"/>
        <v>5880</v>
      </c>
      <c r="M27" s="16">
        <v>8.3685000000000009</v>
      </c>
      <c r="N27" s="15">
        <f t="shared" si="3"/>
        <v>49206.780000000006</v>
      </c>
      <c r="O27" s="2"/>
    </row>
    <row r="28" spans="2:16" s="3" customFormat="1" ht="15.75" x14ac:dyDescent="0.25">
      <c r="B28" s="6" t="s">
        <v>48</v>
      </c>
      <c r="C28" s="7" t="s">
        <v>11</v>
      </c>
      <c r="D28" s="21" t="s">
        <v>67</v>
      </c>
      <c r="E28" s="10">
        <v>10</v>
      </c>
      <c r="F28" s="10">
        <v>8</v>
      </c>
      <c r="G28" s="10">
        <f t="shared" si="1"/>
        <v>80</v>
      </c>
      <c r="H28" s="10">
        <v>8</v>
      </c>
      <c r="I28" s="10">
        <v>25</v>
      </c>
      <c r="J28" s="10">
        <v>48</v>
      </c>
      <c r="K28" s="10">
        <f t="shared" si="0"/>
        <v>81</v>
      </c>
      <c r="L28" s="9">
        <f t="shared" si="2"/>
        <v>6480</v>
      </c>
      <c r="M28" s="16">
        <v>12.600000000000001</v>
      </c>
      <c r="N28" s="15">
        <f t="shared" si="3"/>
        <v>81648.000000000015</v>
      </c>
      <c r="O28" s="2"/>
    </row>
    <row r="29" spans="2:16" s="3" customFormat="1" ht="15.75" x14ac:dyDescent="0.25">
      <c r="B29" s="6" t="s">
        <v>51</v>
      </c>
      <c r="C29" s="8" t="s">
        <v>19</v>
      </c>
      <c r="D29" s="21" t="s">
        <v>57</v>
      </c>
      <c r="E29" s="10">
        <v>10</v>
      </c>
      <c r="F29" s="10">
        <v>16</v>
      </c>
      <c r="G29" s="10">
        <f t="shared" si="1"/>
        <v>160</v>
      </c>
      <c r="H29" s="10">
        <v>13</v>
      </c>
      <c r="I29" s="10">
        <v>71</v>
      </c>
      <c r="J29" s="10">
        <v>672</v>
      </c>
      <c r="K29" s="10">
        <f t="shared" si="0"/>
        <v>756</v>
      </c>
      <c r="L29" s="9">
        <f t="shared" si="2"/>
        <v>120960</v>
      </c>
      <c r="M29" s="16">
        <v>9.7125000000000004</v>
      </c>
      <c r="N29" s="15">
        <f t="shared" si="3"/>
        <v>1174824</v>
      </c>
      <c r="O29" s="2"/>
    </row>
    <row r="30" spans="2:16" s="3" customFormat="1" ht="15.75" x14ac:dyDescent="0.25">
      <c r="B30" s="6" t="s">
        <v>44</v>
      </c>
      <c r="C30" s="7" t="s">
        <v>22</v>
      </c>
      <c r="D30" s="21" t="s">
        <v>73</v>
      </c>
      <c r="E30" s="10">
        <v>10</v>
      </c>
      <c r="F30" s="10">
        <v>8</v>
      </c>
      <c r="G30" s="10">
        <f t="shared" si="1"/>
        <v>80</v>
      </c>
      <c r="H30" s="10">
        <v>16</v>
      </c>
      <c r="I30" s="10">
        <v>97</v>
      </c>
      <c r="J30" s="10">
        <v>688</v>
      </c>
      <c r="K30" s="10">
        <f t="shared" si="0"/>
        <v>801</v>
      </c>
      <c r="L30" s="9">
        <f t="shared" si="2"/>
        <v>64080</v>
      </c>
      <c r="M30" s="16">
        <v>17.797499999999999</v>
      </c>
      <c r="N30" s="15">
        <f t="shared" si="3"/>
        <v>1140463.8</v>
      </c>
      <c r="O30" s="2"/>
    </row>
    <row r="31" spans="2:16" s="3" customFormat="1" ht="15.75" x14ac:dyDescent="0.25">
      <c r="B31" s="6" t="s">
        <v>33</v>
      </c>
      <c r="C31" s="7" t="s">
        <v>3</v>
      </c>
      <c r="D31" s="21" t="s">
        <v>68</v>
      </c>
      <c r="E31" s="10">
        <v>10</v>
      </c>
      <c r="F31" s="10">
        <v>10</v>
      </c>
      <c r="G31" s="10">
        <f t="shared" si="1"/>
        <v>100</v>
      </c>
      <c r="H31" s="10">
        <v>30</v>
      </c>
      <c r="I31" s="10">
        <v>291</v>
      </c>
      <c r="J31" s="10">
        <v>1090</v>
      </c>
      <c r="K31" s="10">
        <f t="shared" si="0"/>
        <v>1411</v>
      </c>
      <c r="L31" s="9">
        <f t="shared" si="2"/>
        <v>141100</v>
      </c>
      <c r="M31" s="16">
        <v>7.6545000000000005</v>
      </c>
      <c r="N31" s="15">
        <f t="shared" si="3"/>
        <v>1080049.9500000002</v>
      </c>
      <c r="O31" s="2"/>
      <c r="P31" s="3" t="s">
        <v>83</v>
      </c>
    </row>
    <row r="32" spans="2:16" s="3" customFormat="1" ht="15.75" x14ac:dyDescent="0.25">
      <c r="B32" s="6" t="s">
        <v>45</v>
      </c>
      <c r="C32" s="8" t="s">
        <v>4</v>
      </c>
      <c r="D32" s="21" t="s">
        <v>61</v>
      </c>
      <c r="E32" s="10">
        <v>10</v>
      </c>
      <c r="F32" s="10">
        <v>10</v>
      </c>
      <c r="G32" s="10">
        <f t="shared" si="1"/>
        <v>100</v>
      </c>
      <c r="H32" s="10">
        <v>20</v>
      </c>
      <c r="I32" s="10">
        <v>68</v>
      </c>
      <c r="J32" s="10">
        <v>150</v>
      </c>
      <c r="K32" s="10">
        <f t="shared" si="0"/>
        <v>238</v>
      </c>
      <c r="L32" s="9">
        <f t="shared" si="2"/>
        <v>23800</v>
      </c>
      <c r="M32" s="16">
        <v>14.647499999999999</v>
      </c>
      <c r="N32" s="15">
        <f t="shared" si="3"/>
        <v>348610.5</v>
      </c>
      <c r="O32" s="2"/>
    </row>
    <row r="33" spans="2:15" s="3" customFormat="1" ht="15.75" x14ac:dyDescent="0.25">
      <c r="B33" s="6" t="s">
        <v>36</v>
      </c>
      <c r="C33" s="8" t="s">
        <v>15</v>
      </c>
      <c r="D33" s="21" t="s">
        <v>74</v>
      </c>
      <c r="E33" s="10">
        <v>10</v>
      </c>
      <c r="F33" s="10">
        <v>6</v>
      </c>
      <c r="G33" s="10">
        <f t="shared" si="1"/>
        <v>60</v>
      </c>
      <c r="H33" s="10">
        <v>5</v>
      </c>
      <c r="I33" s="10">
        <v>36</v>
      </c>
      <c r="J33" s="10">
        <v>0</v>
      </c>
      <c r="K33" s="10">
        <f t="shared" si="0"/>
        <v>41</v>
      </c>
      <c r="L33" s="9">
        <f t="shared" si="2"/>
        <v>2460</v>
      </c>
      <c r="M33" s="16">
        <v>17.829000000000001</v>
      </c>
      <c r="N33" s="15">
        <f t="shared" si="3"/>
        <v>43859.340000000004</v>
      </c>
      <c r="O33" s="2"/>
    </row>
    <row r="34" spans="2:15" s="3" customFormat="1" ht="15.75" x14ac:dyDescent="0.25">
      <c r="B34" s="6" t="s">
        <v>38</v>
      </c>
      <c r="C34" s="8" t="s">
        <v>23</v>
      </c>
      <c r="D34" s="21" t="s">
        <v>75</v>
      </c>
      <c r="E34" s="10">
        <v>10</v>
      </c>
      <c r="F34" s="10">
        <v>6</v>
      </c>
      <c r="G34" s="10">
        <f t="shared" si="1"/>
        <v>60</v>
      </c>
      <c r="H34" s="10">
        <v>6</v>
      </c>
      <c r="I34" s="10">
        <v>42</v>
      </c>
      <c r="J34" s="10">
        <v>36</v>
      </c>
      <c r="K34" s="10">
        <f t="shared" si="0"/>
        <v>84</v>
      </c>
      <c r="L34" s="9">
        <f t="shared" si="2"/>
        <v>5040</v>
      </c>
      <c r="M34" s="16">
        <v>20.737500000000001</v>
      </c>
      <c r="N34" s="15">
        <f t="shared" si="3"/>
        <v>104517</v>
      </c>
      <c r="O34" s="2"/>
    </row>
    <row r="35" spans="2:15" s="3" customFormat="1" ht="15.75" x14ac:dyDescent="0.25">
      <c r="B35" s="6" t="s">
        <v>35</v>
      </c>
      <c r="C35" s="8" t="s">
        <v>12</v>
      </c>
      <c r="D35" s="21" t="s">
        <v>69</v>
      </c>
      <c r="E35" s="10">
        <v>10</v>
      </c>
      <c r="F35" s="10">
        <v>10</v>
      </c>
      <c r="G35" s="10">
        <f t="shared" si="1"/>
        <v>100</v>
      </c>
      <c r="H35" s="10">
        <v>0</v>
      </c>
      <c r="I35" s="10">
        <v>517</v>
      </c>
      <c r="J35" s="10">
        <v>0</v>
      </c>
      <c r="K35" s="10">
        <f t="shared" si="0"/>
        <v>517</v>
      </c>
      <c r="L35" s="9">
        <f t="shared" si="2"/>
        <v>51700</v>
      </c>
      <c r="M35" s="16">
        <v>8.3475000000000001</v>
      </c>
      <c r="N35" s="15">
        <f t="shared" si="3"/>
        <v>431565.75</v>
      </c>
      <c r="O35" s="2"/>
    </row>
    <row r="36" spans="2:15" s="3" customFormat="1" ht="15.75" x14ac:dyDescent="0.25">
      <c r="B36" s="6" t="s">
        <v>41</v>
      </c>
      <c r="C36" s="8" t="s">
        <v>16</v>
      </c>
      <c r="D36" s="21" t="s">
        <v>59</v>
      </c>
      <c r="E36" s="10">
        <v>5</v>
      </c>
      <c r="F36" s="10">
        <v>4</v>
      </c>
      <c r="G36" s="10">
        <f t="shared" si="1"/>
        <v>20</v>
      </c>
      <c r="H36" s="10">
        <v>4</v>
      </c>
      <c r="I36" s="10">
        <v>97</v>
      </c>
      <c r="J36" s="10">
        <v>4</v>
      </c>
      <c r="K36" s="10">
        <f t="shared" si="0"/>
        <v>105</v>
      </c>
      <c r="L36" s="9">
        <f t="shared" si="2"/>
        <v>2100</v>
      </c>
      <c r="M36" s="16">
        <v>29.3475</v>
      </c>
      <c r="N36" s="15">
        <f t="shared" si="3"/>
        <v>61629.75</v>
      </c>
      <c r="O36" s="2"/>
    </row>
    <row r="37" spans="2:15" s="3" customFormat="1" ht="15.75" x14ac:dyDescent="0.25">
      <c r="B37" s="6" t="s">
        <v>32</v>
      </c>
      <c r="C37" s="7" t="s">
        <v>17</v>
      </c>
      <c r="D37" s="21" t="s">
        <v>76</v>
      </c>
      <c r="E37" s="10">
        <v>10</v>
      </c>
      <c r="F37" s="10">
        <v>20</v>
      </c>
      <c r="G37" s="10">
        <f t="shared" si="1"/>
        <v>200</v>
      </c>
      <c r="H37" s="10">
        <v>20</v>
      </c>
      <c r="I37" s="10">
        <v>53</v>
      </c>
      <c r="J37" s="10">
        <v>40</v>
      </c>
      <c r="K37" s="10">
        <f t="shared" si="0"/>
        <v>113</v>
      </c>
      <c r="L37" s="9">
        <f t="shared" si="2"/>
        <v>22600</v>
      </c>
      <c r="M37" s="16">
        <v>7.8225000000000007</v>
      </c>
      <c r="N37" s="15">
        <f t="shared" si="3"/>
        <v>176788.50000000003</v>
      </c>
      <c r="O37" s="2"/>
    </row>
    <row r="38" spans="2:15" s="3" customFormat="1" ht="15.75" x14ac:dyDescent="0.25">
      <c r="B38" s="6" t="s">
        <v>40</v>
      </c>
      <c r="C38" s="7" t="s">
        <v>18</v>
      </c>
      <c r="D38" s="21" t="s">
        <v>77</v>
      </c>
      <c r="E38" s="10">
        <v>10</v>
      </c>
      <c r="F38" s="10">
        <v>20</v>
      </c>
      <c r="G38" s="10">
        <f t="shared" si="1"/>
        <v>200</v>
      </c>
      <c r="H38" s="10">
        <v>1</v>
      </c>
      <c r="I38" s="10">
        <v>12</v>
      </c>
      <c r="J38" s="10">
        <v>60</v>
      </c>
      <c r="K38" s="10">
        <f t="shared" si="0"/>
        <v>73</v>
      </c>
      <c r="L38" s="9">
        <f t="shared" si="2"/>
        <v>14600</v>
      </c>
      <c r="M38" s="16">
        <v>9.3974999999999991</v>
      </c>
      <c r="N38" s="15">
        <f t="shared" si="3"/>
        <v>137203.5</v>
      </c>
      <c r="O38" s="2"/>
    </row>
    <row r="39" spans="2:15" s="3" customFormat="1" ht="15.75" x14ac:dyDescent="0.25">
      <c r="B39" s="6" t="s">
        <v>49</v>
      </c>
      <c r="C39" s="7" t="s">
        <v>24</v>
      </c>
      <c r="D39" s="21" t="s">
        <v>78</v>
      </c>
      <c r="E39" s="10">
        <v>5</v>
      </c>
      <c r="F39" s="10">
        <v>4</v>
      </c>
      <c r="G39" s="10">
        <f t="shared" si="1"/>
        <v>20</v>
      </c>
      <c r="H39" s="10">
        <v>4</v>
      </c>
      <c r="I39" s="10">
        <v>40</v>
      </c>
      <c r="J39" s="10">
        <v>68</v>
      </c>
      <c r="K39" s="10">
        <f t="shared" si="0"/>
        <v>112</v>
      </c>
      <c r="L39" s="9">
        <f t="shared" si="2"/>
        <v>2240</v>
      </c>
      <c r="M39" s="16">
        <v>14.28</v>
      </c>
      <c r="N39" s="15">
        <f t="shared" si="3"/>
        <v>31987.199999999997</v>
      </c>
      <c r="O39" s="2"/>
    </row>
    <row r="40" spans="2:15" s="3" customFormat="1" ht="15.75" x14ac:dyDescent="0.25">
      <c r="B40" s="6" t="s">
        <v>50</v>
      </c>
      <c r="C40" s="7" t="s">
        <v>13</v>
      </c>
      <c r="D40" s="21" t="s">
        <v>79</v>
      </c>
      <c r="E40" s="10">
        <v>10</v>
      </c>
      <c r="F40" s="10">
        <v>10</v>
      </c>
      <c r="G40" s="10">
        <f t="shared" si="1"/>
        <v>100</v>
      </c>
      <c r="H40" s="10">
        <v>0</v>
      </c>
      <c r="I40" s="10">
        <v>300</v>
      </c>
      <c r="J40" s="10">
        <v>90</v>
      </c>
      <c r="K40" s="10">
        <f t="shared" si="0"/>
        <v>390</v>
      </c>
      <c r="L40" s="9">
        <f t="shared" si="2"/>
        <v>39000</v>
      </c>
      <c r="M40" s="16">
        <v>10.5</v>
      </c>
      <c r="N40" s="15">
        <f t="shared" si="3"/>
        <v>409500</v>
      </c>
      <c r="O40" s="2"/>
    </row>
    <row r="41" spans="2:15" s="3" customFormat="1" ht="15.75" x14ac:dyDescent="0.25">
      <c r="B41" s="6" t="s">
        <v>30</v>
      </c>
      <c r="C41" s="7" t="s">
        <v>20</v>
      </c>
      <c r="D41" s="21" t="s">
        <v>80</v>
      </c>
      <c r="E41" s="10">
        <v>10</v>
      </c>
      <c r="F41" s="10">
        <v>10</v>
      </c>
      <c r="G41" s="10">
        <f t="shared" si="1"/>
        <v>100</v>
      </c>
      <c r="H41" s="10">
        <v>9</v>
      </c>
      <c r="I41" s="10">
        <v>20</v>
      </c>
      <c r="J41" s="10">
        <v>50</v>
      </c>
      <c r="K41" s="10">
        <f t="shared" si="0"/>
        <v>79</v>
      </c>
      <c r="L41" s="9">
        <f t="shared" si="2"/>
        <v>7900</v>
      </c>
      <c r="M41" s="16">
        <v>13.5975</v>
      </c>
      <c r="N41" s="15">
        <f t="shared" si="3"/>
        <v>107420.25</v>
      </c>
      <c r="O41" s="2"/>
    </row>
    <row r="42" spans="2:15" s="3" customFormat="1" ht="15.75" x14ac:dyDescent="0.25">
      <c r="B42" s="6" t="s">
        <v>46</v>
      </c>
      <c r="C42" s="7" t="s">
        <v>14</v>
      </c>
      <c r="D42" s="21" t="s">
        <v>81</v>
      </c>
      <c r="E42" s="10">
        <v>10</v>
      </c>
      <c r="F42" s="10">
        <v>10</v>
      </c>
      <c r="G42" s="10">
        <f t="shared" si="1"/>
        <v>100</v>
      </c>
      <c r="H42" s="10">
        <v>10</v>
      </c>
      <c r="I42" s="10">
        <v>27</v>
      </c>
      <c r="J42" s="10">
        <v>40</v>
      </c>
      <c r="K42" s="10">
        <f t="shared" si="0"/>
        <v>77</v>
      </c>
      <c r="L42" s="9">
        <f t="shared" si="2"/>
        <v>7700</v>
      </c>
      <c r="M42" s="16">
        <v>12.600000000000001</v>
      </c>
      <c r="N42" s="15">
        <f t="shared" si="3"/>
        <v>97020.000000000015</v>
      </c>
      <c r="O42" s="2"/>
    </row>
    <row r="43" spans="2:15" s="3" customFormat="1" ht="15.75" x14ac:dyDescent="0.25">
      <c r="B43" s="6" t="s">
        <v>42</v>
      </c>
      <c r="C43" s="7" t="s">
        <v>21</v>
      </c>
      <c r="D43" s="21" t="s">
        <v>82</v>
      </c>
      <c r="E43" s="10">
        <v>10</v>
      </c>
      <c r="F43" s="10">
        <v>10</v>
      </c>
      <c r="G43" s="10">
        <f t="shared" si="1"/>
        <v>100</v>
      </c>
      <c r="H43" s="10">
        <v>10</v>
      </c>
      <c r="I43" s="10">
        <v>18</v>
      </c>
      <c r="J43" s="10">
        <v>50</v>
      </c>
      <c r="K43" s="10">
        <f t="shared" si="0"/>
        <v>78</v>
      </c>
      <c r="L43" s="9">
        <f t="shared" si="2"/>
        <v>7800</v>
      </c>
      <c r="M43" s="16">
        <v>15.75</v>
      </c>
      <c r="N43" s="15">
        <f t="shared" si="3"/>
        <v>122850</v>
      </c>
      <c r="O43" s="2"/>
    </row>
    <row r="44" spans="2:15" s="3" customFormat="1" ht="15.75" x14ac:dyDescent="0.25">
      <c r="B44" s="4"/>
      <c r="C44" s="4"/>
      <c r="D44" s="20"/>
      <c r="E44" s="10"/>
      <c r="F44" s="10"/>
      <c r="G44" s="10"/>
      <c r="H44" s="10"/>
      <c r="I44" s="10"/>
      <c r="J44" s="10"/>
      <c r="K44" s="10"/>
      <c r="L44" s="9">
        <f>SUM(L21:L43)</f>
        <v>812660</v>
      </c>
      <c r="M44" s="15" t="s">
        <v>83</v>
      </c>
      <c r="N44" s="14">
        <f>SUM(N21:N43)</f>
        <v>7328962.2000000002</v>
      </c>
      <c r="O44" s="2"/>
    </row>
    <row r="45" spans="2:15" s="3" customFormat="1" ht="15.75" x14ac:dyDescent="0.25">
      <c r="B45" s="2"/>
      <c r="C45" s="2"/>
      <c r="D45" s="23"/>
      <c r="E45" s="11"/>
      <c r="F45" s="11"/>
      <c r="G45" s="11"/>
      <c r="H45" s="11"/>
      <c r="I45" s="11"/>
      <c r="J45" s="11"/>
      <c r="K45" s="11"/>
      <c r="L45" s="11"/>
      <c r="M45" s="17"/>
      <c r="N45" s="17"/>
      <c r="O45" s="2"/>
    </row>
    <row r="46" spans="2:15" s="1" customFormat="1" x14ac:dyDescent="0.25">
      <c r="D46" s="24"/>
      <c r="E46" s="12"/>
      <c r="F46" s="12"/>
      <c r="G46" s="12"/>
      <c r="H46" s="12"/>
      <c r="I46" s="12"/>
      <c r="J46" s="12"/>
      <c r="K46" s="12"/>
      <c r="L46" s="12"/>
      <c r="M46" s="18"/>
      <c r="N46" s="18"/>
    </row>
  </sheetData>
  <mergeCells count="1">
    <mergeCell ref="H19:J19"/>
  </mergeCells>
  <phoneticPr fontId="0" type="noConversion"/>
  <hyperlinks>
    <hyperlink ref="C29" r:id="rId1"/>
    <hyperlink ref="C36" r:id="rId2"/>
    <hyperlink ref="C32" r:id="rId3"/>
    <hyperlink ref="C33:C35" r:id="rId4" display="CD-SLIDEBOLTLTCHBLAJ"/>
    <hyperlink ref="C25" r:id="rId5"/>
    <hyperlink ref="C22" r:id="rId6"/>
    <hyperlink ref="C21" r:id="rId7"/>
    <hyperlink ref="C23" r:id="rId8"/>
    <hyperlink ref="C24" r:id="rId9"/>
    <hyperlink ref="C26" r:id="rId10"/>
    <hyperlink ref="C27" r:id="rId11"/>
    <hyperlink ref="C28" r:id="rId12"/>
    <hyperlink ref="C31" r:id="rId13"/>
    <hyperlink ref="C30" r:id="rId14"/>
    <hyperlink ref="C37" r:id="rId15"/>
    <hyperlink ref="C38" r:id="rId16"/>
    <hyperlink ref="C39" r:id="rId17"/>
    <hyperlink ref="C40" r:id="rId18"/>
    <hyperlink ref="C41" r:id="rId19"/>
    <hyperlink ref="C42" r:id="rId20"/>
    <hyperlink ref="C43" r:id="rId21"/>
  </hyperlinks>
  <pageMargins left="0.7" right="0.7" top="0.75" bottom="0.75" header="0.3" footer="0.3"/>
  <pageSetup scale="48" orientation="portrait" r:id="rId22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2018-11-30T22:01:38Z</cp:lastPrinted>
  <dcterms:created xsi:type="dcterms:W3CDTF">2018-06-01T14:19:07Z</dcterms:created>
  <dcterms:modified xsi:type="dcterms:W3CDTF">2018-12-03T08:12:09Z</dcterms:modified>
</cp:coreProperties>
</file>